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450" yWindow="90" windowWidth="8505" windowHeight="4530" activeTab="1"/>
  </bookViews>
  <sheets>
    <sheet name="0.模块業務报价單" sheetId="10" r:id="rId1"/>
    <sheet name="2.模块成本表" sheetId="9" r:id="rId2"/>
    <sheet name="4.人工時" sheetId="8" r:id="rId3"/>
  </sheets>
  <calcPr calcId="114210"/>
</workbook>
</file>

<file path=xl/calcChain.xml><?xml version="1.0" encoding="utf-8"?>
<calcChain xmlns="http://schemas.openxmlformats.org/spreadsheetml/2006/main">
  <c r="E8" i="9"/>
  <c r="B1" i="8"/>
  <c r="B3" i="9"/>
  <c r="F14"/>
  <c r="F15"/>
  <c r="D35" i="8"/>
  <c r="F11" i="9"/>
  <c r="F10"/>
  <c r="D29" i="8"/>
  <c r="D22"/>
  <c r="F17" i="9"/>
  <c r="F18"/>
  <c r="F19"/>
  <c r="D11" i="8"/>
  <c r="F12" i="9"/>
  <c r="D36" i="8"/>
  <c r="E16" i="9"/>
  <c r="F16"/>
  <c r="E9"/>
  <c r="F9"/>
  <c r="E13"/>
  <c r="F13"/>
  <c r="E5"/>
  <c r="F5"/>
  <c r="F8"/>
  <c r="F20"/>
</calcChain>
</file>

<file path=xl/sharedStrings.xml><?xml version="1.0" encoding="utf-8"?>
<sst xmlns="http://schemas.openxmlformats.org/spreadsheetml/2006/main" count="99" uniqueCount="80">
  <si>
    <t>RMB</t>
    <phoneticPr fontId="2" type="noConversion"/>
  </si>
  <si>
    <t>项次</t>
  </si>
  <si>
    <t>内容及规格</t>
  </si>
  <si>
    <t>数量</t>
  </si>
  <si>
    <t>一</t>
    <phoneticPr fontId="2" type="noConversion"/>
  </si>
  <si>
    <t>二</t>
    <phoneticPr fontId="2" type="noConversion"/>
  </si>
  <si>
    <t>三</t>
    <phoneticPr fontId="2" type="noConversion"/>
  </si>
  <si>
    <t/>
  </si>
  <si>
    <t>合计：</t>
  </si>
  <si>
    <t>审核：</t>
  </si>
  <si>
    <t>制表：</t>
  </si>
  <si>
    <t>设计成本总价</t>
    <phoneticPr fontId="2" type="noConversion"/>
  </si>
  <si>
    <t>设计成本单价</t>
    <phoneticPr fontId="2" type="noConversion"/>
  </si>
  <si>
    <t>项次</t>
    <phoneticPr fontId="5" type="noConversion"/>
  </si>
  <si>
    <t>工时</t>
    <phoneticPr fontId="5" type="noConversion"/>
  </si>
  <si>
    <t>工时</t>
    <phoneticPr fontId="5" type="noConversion"/>
  </si>
  <si>
    <t>BOM表整理</t>
    <phoneticPr fontId="2" type="noConversion"/>
  </si>
  <si>
    <t>工作內容(硬件設計)</t>
    <phoneticPr fontId="5" type="noConversion"/>
  </si>
  <si>
    <t>工作內容(PC設計)</t>
    <phoneticPr fontId="5" type="noConversion"/>
  </si>
  <si>
    <t>模块成本表</t>
    <phoneticPr fontId="2" type="noConversion"/>
  </si>
  <si>
    <t>共 1页</t>
    <phoneticPr fontId="2" type="noConversion"/>
  </si>
  <si>
    <t>单价</t>
    <phoneticPr fontId="2" type="noConversion"/>
  </si>
  <si>
    <t>总价(未稅)</t>
    <phoneticPr fontId="2" type="noConversion"/>
  </si>
  <si>
    <r>
      <t>(1) @</t>
    </r>
    <r>
      <rPr>
        <sz val="12"/>
        <rFont val="新細明體"/>
        <family val="1"/>
        <charset val="136"/>
      </rPr>
      <t>400/日/人</t>
    </r>
    <phoneticPr fontId="2" type="noConversion"/>
  </si>
  <si>
    <t>模块硬件费用</t>
    <phoneticPr fontId="2" type="noConversion"/>
  </si>
  <si>
    <t>(3)運费</t>
    <phoneticPr fontId="2" type="noConversion"/>
  </si>
  <si>
    <t>硬件设计/场内生产费用</t>
    <phoneticPr fontId="2" type="noConversion"/>
  </si>
  <si>
    <t>机械图纸绘制</t>
    <phoneticPr fontId="2" type="noConversion"/>
  </si>
  <si>
    <t>電控图纸绘制</t>
    <phoneticPr fontId="2" type="noConversion"/>
  </si>
  <si>
    <t>硬件设计/场内生产费用</t>
    <phoneticPr fontId="2" type="noConversion"/>
  </si>
  <si>
    <t>项次</t>
    <phoneticPr fontId="2" type="noConversion"/>
  </si>
  <si>
    <t>(1)硬件设计</t>
    <phoneticPr fontId="2" type="noConversion"/>
  </si>
  <si>
    <t>(2)场内生产费用</t>
    <phoneticPr fontId="2" type="noConversion"/>
  </si>
  <si>
    <t>二</t>
    <phoneticPr fontId="2" type="noConversion"/>
  </si>
  <si>
    <t>软件设计费用</t>
    <phoneticPr fontId="2" type="noConversion"/>
  </si>
  <si>
    <t>PLC软件程序编写设计</t>
    <phoneticPr fontId="2" type="noConversion"/>
  </si>
  <si>
    <t>厂内测试</t>
    <phoneticPr fontId="2" type="noConversion"/>
  </si>
  <si>
    <t>PLC设计流程图绘制</t>
    <phoneticPr fontId="2" type="noConversion"/>
  </si>
  <si>
    <t>软件设计费用</t>
    <phoneticPr fontId="2" type="noConversion"/>
  </si>
  <si>
    <t>總計</t>
    <phoneticPr fontId="2" type="noConversion"/>
  </si>
  <si>
    <t>安装、调试服务、運费</t>
    <phoneticPr fontId="2" type="noConversion"/>
  </si>
  <si>
    <t>PLC软件设计</t>
    <phoneticPr fontId="2" type="noConversion"/>
  </si>
  <si>
    <r>
      <t>(</t>
    </r>
    <r>
      <rPr>
        <sz val="12"/>
        <rFont val="新細明體"/>
        <family val="1"/>
        <charset val="136"/>
      </rPr>
      <t>3</t>
    </r>
    <r>
      <rPr>
        <sz val="12"/>
        <rFont val="新細明體"/>
        <family val="1"/>
        <charset val="136"/>
      </rPr>
      <t>)厂内测试</t>
    </r>
    <phoneticPr fontId="2" type="noConversion"/>
  </si>
  <si>
    <t>单位</t>
    <phoneticPr fontId="2" type="noConversion"/>
  </si>
  <si>
    <t>页数</t>
    <phoneticPr fontId="2" type="noConversion"/>
  </si>
  <si>
    <t>模块业务报价单</t>
    <phoneticPr fontId="2" type="noConversion"/>
  </si>
  <si>
    <t>审核：</t>
    <phoneticPr fontId="2" type="noConversion"/>
  </si>
  <si>
    <t>日期</t>
    <phoneticPr fontId="2" type="noConversion"/>
  </si>
  <si>
    <t>模块名称</t>
    <phoneticPr fontId="2" type="noConversion"/>
  </si>
  <si>
    <t>名称</t>
    <phoneticPr fontId="2" type="noConversion"/>
  </si>
  <si>
    <t>小計</t>
    <phoneticPr fontId="2" type="noConversion"/>
  </si>
  <si>
    <t>運费</t>
    <phoneticPr fontId="2" type="noConversion"/>
  </si>
  <si>
    <t>工作內容</t>
    <phoneticPr fontId="5" type="noConversion"/>
  </si>
  <si>
    <t>小計</t>
    <phoneticPr fontId="2" type="noConversion"/>
  </si>
  <si>
    <r>
      <t>(2)出差费用</t>
    </r>
    <r>
      <rPr>
        <sz val="12"/>
        <rFont val="新細明體"/>
        <family val="1"/>
        <charset val="136"/>
      </rPr>
      <t>/</t>
    </r>
    <r>
      <rPr>
        <sz val="12"/>
        <rFont val="新細明體"/>
        <family val="1"/>
        <charset val="136"/>
      </rPr>
      <t>日</t>
    </r>
    <r>
      <rPr>
        <sz val="12"/>
        <rFont val="新細明體"/>
        <family val="1"/>
        <charset val="136"/>
      </rPr>
      <t>/</t>
    </r>
    <r>
      <rPr>
        <sz val="12"/>
        <rFont val="新細明體"/>
        <family val="1"/>
        <charset val="136"/>
      </rPr>
      <t>人</t>
    </r>
    <phoneticPr fontId="2" type="noConversion"/>
  </si>
  <si>
    <t>材料费用</t>
    <phoneticPr fontId="2" type="noConversion"/>
  </si>
  <si>
    <r>
      <t>生</t>
    </r>
    <r>
      <rPr>
        <sz val="12"/>
        <rFont val="宋体"/>
      </rPr>
      <t>产领</t>
    </r>
    <r>
      <rPr>
        <sz val="12"/>
        <rFont val="新細明體"/>
        <family val="1"/>
        <charset val="136"/>
      </rPr>
      <t>料及</t>
    </r>
    <r>
      <rPr>
        <sz val="12"/>
        <rFont val="宋体"/>
      </rPr>
      <t>电盘组装接线</t>
    </r>
    <phoneticPr fontId="2" type="noConversion"/>
  </si>
  <si>
    <r>
      <rPr>
        <sz val="12"/>
        <rFont val="宋体"/>
      </rPr>
      <t>动</t>
    </r>
    <r>
      <rPr>
        <sz val="12"/>
        <rFont val="新細明體"/>
        <family val="1"/>
        <charset val="136"/>
      </rPr>
      <t>作</t>
    </r>
    <r>
      <rPr>
        <sz val="12"/>
        <rFont val="宋体"/>
      </rPr>
      <t>测试</t>
    </r>
    <r>
      <rPr>
        <sz val="12"/>
        <rFont val="新細明體"/>
        <family val="1"/>
        <charset val="136"/>
      </rPr>
      <t/>
    </r>
    <phoneticPr fontId="2" type="noConversion"/>
  </si>
  <si>
    <r>
      <t>功能说</t>
    </r>
    <r>
      <rPr>
        <sz val="12"/>
        <color indexed="8"/>
        <rFont val="新細明體"/>
        <family val="1"/>
        <charset val="136"/>
      </rPr>
      <t>明：</t>
    </r>
    <phoneticPr fontId="2" type="noConversion"/>
  </si>
  <si>
    <t>備註：</t>
    <phoneticPr fontId="2" type="noConversion"/>
  </si>
  <si>
    <t>(1)PLC软件设计</t>
    <phoneticPr fontId="2" type="noConversion"/>
  </si>
  <si>
    <t>(2)PC软件设计</t>
    <phoneticPr fontId="2" type="noConversion"/>
  </si>
  <si>
    <t>電氣設計制表：</t>
    <phoneticPr fontId="2" type="noConversion"/>
  </si>
  <si>
    <t>PLC设计制表：</t>
    <phoneticPr fontId="2" type="noConversion"/>
  </si>
  <si>
    <t>PC设计制表：</t>
    <phoneticPr fontId="2" type="noConversion"/>
  </si>
  <si>
    <r>
      <t>(2)PLC</t>
    </r>
    <r>
      <rPr>
        <sz val="12"/>
        <rFont val="宋体"/>
      </rPr>
      <t>软</t>
    </r>
    <r>
      <rPr>
        <sz val="12"/>
        <rFont val="新細明體"/>
        <family val="1"/>
        <charset val="136"/>
      </rPr>
      <t>件程序</t>
    </r>
    <r>
      <rPr>
        <sz val="12"/>
        <rFont val="宋体"/>
      </rPr>
      <t>编写设计</t>
    </r>
    <phoneticPr fontId="5" type="noConversion"/>
  </si>
  <si>
    <t>日</t>
    <phoneticPr fontId="5" type="noConversion"/>
  </si>
  <si>
    <t>安装、调试/日/人</t>
    <phoneticPr fontId="2" type="noConversion"/>
  </si>
  <si>
    <r>
      <t>出差费用</t>
    </r>
    <r>
      <rPr>
        <sz val="12"/>
        <rFont val="新細明體"/>
        <family val="1"/>
        <charset val="136"/>
      </rPr>
      <t>/</t>
    </r>
    <r>
      <rPr>
        <sz val="12"/>
        <rFont val="新細明體"/>
        <family val="1"/>
        <charset val="136"/>
      </rPr>
      <t>日</t>
    </r>
    <r>
      <rPr>
        <sz val="12"/>
        <rFont val="新細明體"/>
        <family val="1"/>
        <charset val="136"/>
      </rPr>
      <t>/</t>
    </r>
    <r>
      <rPr>
        <sz val="12"/>
        <rFont val="新細明體"/>
        <family val="1"/>
        <charset val="136"/>
      </rPr>
      <t>人</t>
    </r>
    <phoneticPr fontId="2" type="noConversion"/>
  </si>
  <si>
    <t>電氣設計制表：</t>
    <phoneticPr fontId="2" type="noConversion"/>
  </si>
  <si>
    <t>PC软件设计</t>
    <phoneticPr fontId="2" type="noConversion"/>
  </si>
  <si>
    <t>DC180025_慈溪宏一配方显示权限变更修改方案</t>
    <phoneticPr fontId="2" type="noConversion"/>
  </si>
  <si>
    <t>(2)安装、调试服务</t>
    <phoneticPr fontId="2" type="noConversion"/>
  </si>
  <si>
    <t>(1)软件修改</t>
    <phoneticPr fontId="2" type="noConversion"/>
  </si>
  <si>
    <t>參照設計變更方案</t>
    <phoneticPr fontId="2" type="noConversion"/>
  </si>
  <si>
    <r>
      <t>(1)PLC</t>
    </r>
    <r>
      <rPr>
        <sz val="12"/>
        <rFont val="宋体"/>
      </rPr>
      <t>设计</t>
    </r>
    <r>
      <rPr>
        <sz val="12"/>
        <rFont val="新細明體"/>
        <family val="1"/>
        <charset val="136"/>
      </rPr>
      <t>流程</t>
    </r>
    <r>
      <rPr>
        <sz val="12"/>
        <rFont val="宋体"/>
      </rPr>
      <t>图绘</t>
    </r>
    <r>
      <rPr>
        <sz val="12"/>
        <rFont val="新細明體"/>
        <family val="1"/>
        <charset val="136"/>
      </rPr>
      <t>制</t>
    </r>
    <phoneticPr fontId="2" type="noConversion"/>
  </si>
  <si>
    <t>DC180025_慈溪宏一配方显示权限变更修改方案</t>
    <phoneticPr fontId="2" type="noConversion"/>
  </si>
  <si>
    <t>(1)权限軟件修改</t>
    <phoneticPr fontId="2" type="noConversion"/>
  </si>
  <si>
    <t>权限軟件修改</t>
    <phoneticPr fontId="2" type="noConversion"/>
  </si>
  <si>
    <r>
      <t>2</t>
    </r>
    <r>
      <rPr>
        <sz val="12"/>
        <rFont val="新細明體"/>
        <family val="1"/>
        <charset val="136"/>
      </rPr>
      <t>018.10.20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</si>
</sst>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24"/>
      <name val="新細明體"/>
      <family val="1"/>
      <charset val="136"/>
    </font>
    <font>
      <sz val="9"/>
      <name val="宋体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SimSun"/>
    </font>
    <font>
      <sz val="12"/>
      <name val="宋体"/>
    </font>
    <font>
      <sz val="12"/>
      <color indexed="10"/>
      <name val="新細明體"/>
      <family val="1"/>
      <charset val="136"/>
    </font>
    <font>
      <b/>
      <sz val="24"/>
      <name val="新細明體"/>
      <family val="1"/>
      <charset val="136"/>
    </font>
    <font>
      <b/>
      <sz val="20"/>
      <name val="新細明體"/>
      <family val="1"/>
      <charset val="136"/>
    </font>
    <font>
      <b/>
      <sz val="12"/>
      <color indexed="14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10"/>
      <name val="宋体"/>
    </font>
    <font>
      <sz val="12"/>
      <color indexed="1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/>
    <xf numFmtId="0" fontId="3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/>
    <xf numFmtId="176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" xfId="0" applyBorder="1" applyAlignment="1">
      <alignment vertical="center" wrapText="1"/>
    </xf>
    <xf numFmtId="0" fontId="10" fillId="0" borderId="0" xfId="0" applyFont="1" applyAlignment="1"/>
    <xf numFmtId="0" fontId="0" fillId="0" borderId="0" xfId="0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/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>
      <alignment horizontal="center"/>
    </xf>
    <xf numFmtId="0" fontId="0" fillId="3" borderId="17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0" fillId="3" borderId="20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4" borderId="15" xfId="0" applyFill="1" applyBorder="1" applyAlignment="1">
      <alignment horizontal="left" vertical="center"/>
    </xf>
    <xf numFmtId="0" fontId="0" fillId="4" borderId="22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0" fillId="4" borderId="20" xfId="0" applyFill="1" applyBorder="1" applyAlignment="1">
      <alignment horizontal="center"/>
    </xf>
    <xf numFmtId="0" fontId="0" fillId="4" borderId="1" xfId="0" applyFont="1" applyFill="1" applyBorder="1" applyAlignment="1" applyProtection="1">
      <alignment vertical="center" wrapText="1"/>
      <protection locked="0"/>
    </xf>
    <xf numFmtId="0" fontId="0" fillId="4" borderId="9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21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7" fillId="5" borderId="27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0" fillId="0" borderId="29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76" fontId="7" fillId="5" borderId="28" xfId="0" applyNumberFormat="1" applyFont="1" applyFill="1" applyBorder="1" applyAlignment="1">
      <alignment horizontal="center" vertical="center"/>
    </xf>
    <xf numFmtId="176" fontId="7" fillId="5" borderId="14" xfId="0" applyNumberFormat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6" fillId="5" borderId="27" xfId="0" applyFont="1" applyFill="1" applyBorder="1" applyAlignment="1">
      <alignment horizontal="center" vertical="center"/>
    </xf>
    <xf numFmtId="176" fontId="7" fillId="0" borderId="29" xfId="0" applyNumberFormat="1" applyFont="1" applyBorder="1" applyAlignment="1">
      <alignment horizontal="center" vertical="center"/>
    </xf>
    <xf numFmtId="0" fontId="0" fillId="0" borderId="22" xfId="0" applyFill="1" applyBorder="1" applyAlignment="1">
      <alignment vertical="center" wrapText="1"/>
    </xf>
    <xf numFmtId="176" fontId="7" fillId="0" borderId="22" xfId="0" applyNumberFormat="1" applyFont="1" applyFill="1" applyBorder="1" applyAlignment="1">
      <alignment horizontal="center" vertical="center"/>
    </xf>
    <xf numFmtId="176" fontId="7" fillId="6" borderId="22" xfId="0" applyNumberFormat="1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7" fillId="0" borderId="30" xfId="0" applyFont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0" fillId="6" borderId="31" xfId="0" applyFill="1" applyBorder="1" applyAlignment="1">
      <alignment wrapText="1"/>
    </xf>
    <xf numFmtId="0" fontId="7" fillId="0" borderId="32" xfId="0" applyFont="1" applyBorder="1" applyAlignment="1">
      <alignment horizontal="center" vertical="center"/>
    </xf>
    <xf numFmtId="176" fontId="7" fillId="0" borderId="3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176" fontId="0" fillId="7" borderId="34" xfId="0" applyNumberForma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176" fontId="7" fillId="0" borderId="37" xfId="0" applyNumberFormat="1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7" fillId="0" borderId="40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6" fillId="0" borderId="41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6" fillId="0" borderId="11" xfId="0" applyFont="1" applyBorder="1" applyAlignment="1">
      <alignment horizontal="center"/>
    </xf>
    <xf numFmtId="0" fontId="7" fillId="5" borderId="43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20" xfId="0" applyFill="1" applyBorder="1"/>
    <xf numFmtId="0" fontId="0" fillId="0" borderId="9" xfId="0" applyFill="1" applyBorder="1" applyAlignment="1">
      <alignment horizontal="center"/>
    </xf>
    <xf numFmtId="0" fontId="0" fillId="8" borderId="21" xfId="0" applyFill="1" applyBorder="1"/>
    <xf numFmtId="0" fontId="0" fillId="8" borderId="24" xfId="0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/>
    </xf>
    <xf numFmtId="0" fontId="0" fillId="3" borderId="45" xfId="0" applyFill="1" applyBorder="1" applyAlignment="1">
      <alignment horizontal="left" vertical="center"/>
    </xf>
    <xf numFmtId="0" fontId="0" fillId="3" borderId="44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176" fontId="7" fillId="5" borderId="13" xfId="0" applyNumberFormat="1" applyFont="1" applyFill="1" applyBorder="1" applyAlignment="1">
      <alignment horizontal="center" vertical="center"/>
    </xf>
    <xf numFmtId="176" fontId="13" fillId="2" borderId="26" xfId="0" applyNumberFormat="1" applyFont="1" applyFill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0" fillId="0" borderId="36" xfId="0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vertical="center" wrapText="1"/>
    </xf>
    <xf numFmtId="0" fontId="0" fillId="0" borderId="22" xfId="0" applyBorder="1" applyAlignment="1">
      <alignment horizontal="left" vertical="center"/>
    </xf>
    <xf numFmtId="0" fontId="0" fillId="6" borderId="36" xfId="0" applyFill="1" applyBorder="1" applyAlignment="1">
      <alignment wrapText="1"/>
    </xf>
    <xf numFmtId="0" fontId="3" fillId="0" borderId="22" xfId="0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0" fontId="15" fillId="6" borderId="31" xfId="0" applyFont="1" applyFill="1" applyBorder="1" applyAlignment="1">
      <alignment wrapText="1"/>
    </xf>
    <xf numFmtId="0" fontId="15" fillId="0" borderId="29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8" fillId="0" borderId="31" xfId="0" applyFont="1" applyFill="1" applyBorder="1" applyAlignment="1">
      <alignment horizontal="left" wrapText="1"/>
    </xf>
    <xf numFmtId="0" fontId="8" fillId="0" borderId="31" xfId="0" applyFont="1" applyFill="1" applyBorder="1" applyAlignment="1">
      <alignment horizontal="left" vertical="center" wrapText="1"/>
    </xf>
    <xf numFmtId="176" fontId="10" fillId="5" borderId="28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16" fillId="4" borderId="1" xfId="0" applyFont="1" applyFill="1" applyBorder="1" applyAlignment="1" applyProtection="1">
      <alignment vertical="center" wrapText="1"/>
      <protection locked="0"/>
    </xf>
    <xf numFmtId="0" fontId="17" fillId="4" borderId="9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48" xfId="0" applyFont="1" applyFill="1" applyBorder="1" applyAlignment="1" applyProtection="1">
      <alignment vertical="center" wrapText="1"/>
      <protection locked="0"/>
    </xf>
    <xf numFmtId="0" fontId="3" fillId="0" borderId="40" xfId="0" applyFont="1" applyFill="1" applyBorder="1" applyAlignment="1" applyProtection="1">
      <alignment vertical="center" wrapText="1"/>
      <protection locked="0"/>
    </xf>
    <xf numFmtId="0" fontId="7" fillId="0" borderId="2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176" fontId="7" fillId="0" borderId="44" xfId="0" applyNumberFormat="1" applyFont="1" applyFill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7" fillId="0" borderId="23" xfId="0" applyNumberFormat="1" applyFont="1" applyBorder="1" applyAlignment="1">
      <alignment horizontal="center" vertical="center"/>
    </xf>
    <xf numFmtId="176" fontId="7" fillId="0" borderId="44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30" xfId="0" applyFont="1" applyFill="1" applyBorder="1" applyAlignment="1">
      <alignment vertical="center" wrapText="1"/>
    </xf>
    <xf numFmtId="0" fontId="15" fillId="0" borderId="3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5" borderId="28" xfId="0" applyFont="1" applyFill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6" fillId="0" borderId="29" xfId="0" applyFont="1" applyBorder="1" applyAlignment="1">
      <alignment vertical="center" wrapText="1"/>
    </xf>
    <xf numFmtId="0" fontId="6" fillId="0" borderId="29" xfId="0" applyFont="1" applyBorder="1" applyAlignment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9" xfId="0" applyFont="1" applyFill="1" applyBorder="1" applyAlignment="1">
      <alignment vertical="center" wrapText="1"/>
    </xf>
    <xf numFmtId="0" fontId="0" fillId="0" borderId="29" xfId="0" applyFill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6" fillId="5" borderId="28" xfId="0" applyFont="1" applyFill="1" applyBorder="1" applyAlignment="1">
      <alignment horizontal="left"/>
    </xf>
    <xf numFmtId="0" fontId="6" fillId="5" borderId="55" xfId="0" applyFont="1" applyFill="1" applyBorder="1" applyAlignment="1">
      <alignment vertical="center" wrapText="1"/>
    </xf>
    <xf numFmtId="0" fontId="6" fillId="0" borderId="56" xfId="0" applyFont="1" applyBorder="1" applyAlignment="1">
      <alignment vertical="center"/>
    </xf>
    <xf numFmtId="0" fontId="0" fillId="2" borderId="57" xfId="0" applyFill="1" applyBorder="1" applyAlignment="1">
      <alignment horizontal="left"/>
    </xf>
    <xf numFmtId="0" fontId="0" fillId="2" borderId="50" xfId="0" applyFill="1" applyBorder="1" applyAlignment="1">
      <alignment horizontal="left"/>
    </xf>
    <xf numFmtId="0" fontId="0" fillId="2" borderId="58" xfId="0" applyFill="1" applyBorder="1" applyAlignment="1">
      <alignment horizontal="left"/>
    </xf>
    <xf numFmtId="0" fontId="6" fillId="5" borderId="10" xfId="0" applyFont="1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12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/>
    </xf>
    <xf numFmtId="0" fontId="6" fillId="6" borderId="11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left" vertical="center"/>
    </xf>
  </cellXfs>
  <cellStyles count="2">
    <cellStyle name="一般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opLeftCell="A2" zoomScaleNormal="70" workbookViewId="0">
      <selection activeCell="B5" sqref="B5"/>
    </sheetView>
  </sheetViews>
  <sheetFormatPr defaultRowHeight="16.5"/>
  <cols>
    <col min="1" max="1" width="11.75" style="1" customWidth="1"/>
    <col min="2" max="2" width="64.125" style="2" bestFit="1" customWidth="1"/>
    <col min="3" max="3" width="16.5" style="1" customWidth="1"/>
    <col min="4" max="4" width="19.5" style="3" customWidth="1"/>
    <col min="5" max="5" width="18.5" style="3" customWidth="1"/>
    <col min="6" max="6" width="13.375" customWidth="1"/>
    <col min="8" max="8" width="9.5" bestFit="1" customWidth="1"/>
    <col min="9" max="9" width="8.875" customWidth="1"/>
  </cols>
  <sheetData>
    <row r="1" spans="1:7" ht="30.75" customHeight="1">
      <c r="A1" s="159" t="s">
        <v>45</v>
      </c>
      <c r="B1" s="160"/>
      <c r="C1" s="160"/>
      <c r="D1" s="160"/>
      <c r="E1" s="161"/>
    </row>
    <row r="2" spans="1:7">
      <c r="A2" s="7" t="s">
        <v>47</v>
      </c>
      <c r="B2" s="162"/>
      <c r="C2" s="163"/>
      <c r="D2" s="7" t="s">
        <v>44</v>
      </c>
      <c r="E2" s="8" t="s">
        <v>20</v>
      </c>
    </row>
    <row r="3" spans="1:7" ht="17.25" thickBot="1">
      <c r="A3" s="80" t="s">
        <v>49</v>
      </c>
      <c r="B3" s="164" t="s">
        <v>71</v>
      </c>
      <c r="C3" s="165"/>
      <c r="D3" s="80" t="s">
        <v>43</v>
      </c>
      <c r="E3" s="81" t="s">
        <v>0</v>
      </c>
    </row>
    <row r="4" spans="1:7" ht="20.25" customHeight="1" thickTop="1" thickBot="1">
      <c r="A4" s="88" t="s">
        <v>1</v>
      </c>
      <c r="B4" s="89" t="s">
        <v>2</v>
      </c>
      <c r="C4" s="85" t="s">
        <v>3</v>
      </c>
      <c r="D4" s="86" t="s">
        <v>21</v>
      </c>
      <c r="E4" s="90" t="s">
        <v>22</v>
      </c>
    </row>
    <row r="5" spans="1:7" ht="20.25" customHeight="1">
      <c r="A5" s="63">
        <v>1</v>
      </c>
      <c r="B5" s="133" t="s">
        <v>76</v>
      </c>
      <c r="C5" s="91"/>
      <c r="D5" s="98"/>
      <c r="E5" s="126"/>
    </row>
    <row r="6" spans="1:7" ht="20.25" customHeight="1">
      <c r="A6" s="166"/>
      <c r="B6" s="84" t="s">
        <v>73</v>
      </c>
      <c r="C6" s="92"/>
      <c r="D6" s="83"/>
      <c r="E6" s="93"/>
      <c r="F6" s="10"/>
      <c r="G6" s="10"/>
    </row>
    <row r="7" spans="1:7">
      <c r="A7" s="166"/>
      <c r="B7" s="84" t="s">
        <v>72</v>
      </c>
      <c r="C7" s="92"/>
      <c r="D7" s="83"/>
      <c r="E7" s="93"/>
      <c r="F7" s="10"/>
      <c r="G7" s="10"/>
    </row>
    <row r="8" spans="1:7">
      <c r="A8" s="77">
        <v>2</v>
      </c>
      <c r="B8" s="132" t="s">
        <v>58</v>
      </c>
      <c r="C8" s="94"/>
      <c r="D8" s="83"/>
      <c r="E8" s="93"/>
      <c r="F8" s="10"/>
      <c r="G8" s="10"/>
    </row>
    <row r="9" spans="1:7">
      <c r="A9" s="166"/>
      <c r="B9" s="135" t="s">
        <v>74</v>
      </c>
      <c r="C9" s="92"/>
      <c r="D9" s="83"/>
      <c r="E9" s="93"/>
      <c r="F9" s="10"/>
      <c r="G9" s="10"/>
    </row>
    <row r="10" spans="1:7" ht="76.5" customHeight="1">
      <c r="A10" s="163"/>
      <c r="B10" s="136"/>
      <c r="C10" s="94"/>
      <c r="D10" s="82"/>
      <c r="E10" s="95"/>
    </row>
    <row r="11" spans="1:7" ht="161.25" customHeight="1">
      <c r="A11" s="163"/>
      <c r="B11" s="129"/>
      <c r="C11" s="94"/>
      <c r="D11" s="82"/>
      <c r="E11" s="95"/>
    </row>
    <row r="12" spans="1:7">
      <c r="A12" s="125">
        <v>3</v>
      </c>
      <c r="B12" s="133" t="s">
        <v>59</v>
      </c>
      <c r="C12" s="87"/>
      <c r="D12" s="82"/>
      <c r="E12" s="95"/>
    </row>
    <row r="13" spans="1:7">
      <c r="A13" s="157"/>
      <c r="B13" s="127"/>
      <c r="C13" s="87"/>
      <c r="D13" s="82"/>
      <c r="E13" s="95"/>
    </row>
    <row r="14" spans="1:7">
      <c r="A14" s="157"/>
      <c r="B14" s="127"/>
      <c r="C14" s="87"/>
      <c r="D14" s="82"/>
      <c r="E14" s="95"/>
    </row>
    <row r="15" spans="1:7">
      <c r="A15" s="158"/>
      <c r="B15" s="128"/>
      <c r="C15" s="124"/>
      <c r="D15" s="96"/>
      <c r="E15" s="97"/>
    </row>
    <row r="16" spans="1:7">
      <c r="B16" s="78" t="s">
        <v>46</v>
      </c>
      <c r="C16" s="79"/>
      <c r="D16" s="79" t="s">
        <v>10</v>
      </c>
    </row>
  </sheetData>
  <mergeCells count="6">
    <mergeCell ref="A13:A15"/>
    <mergeCell ref="A1:E1"/>
    <mergeCell ref="B2:C2"/>
    <mergeCell ref="B3:C3"/>
    <mergeCell ref="A6:A7"/>
    <mergeCell ref="A9:A1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B2" sqref="B2:C2"/>
    </sheetView>
  </sheetViews>
  <sheetFormatPr defaultRowHeight="16.5"/>
  <cols>
    <col min="1" max="1" width="10" style="1" bestFit="1" customWidth="1"/>
    <col min="2" max="2" width="7" style="1" customWidth="1"/>
    <col min="3" max="3" width="36.625" style="2" customWidth="1"/>
    <col min="4" max="4" width="6.25" style="1" customWidth="1"/>
    <col min="5" max="5" width="14" style="3" customWidth="1"/>
    <col min="6" max="6" width="13.25" style="3" customWidth="1"/>
    <col min="8" max="8" width="9.5" bestFit="1" customWidth="1"/>
    <col min="9" max="9" width="8.875" customWidth="1"/>
  </cols>
  <sheetData>
    <row r="1" spans="1:13" ht="32.25">
      <c r="A1" s="167" t="s">
        <v>19</v>
      </c>
      <c r="B1" s="168"/>
      <c r="C1" s="169"/>
      <c r="D1" s="169"/>
      <c r="E1" s="169"/>
      <c r="F1" s="170"/>
    </row>
    <row r="2" spans="1:13">
      <c r="A2" s="146" t="s">
        <v>47</v>
      </c>
      <c r="B2" s="173" t="s">
        <v>79</v>
      </c>
      <c r="C2" s="174"/>
      <c r="D2" s="7" t="s">
        <v>44</v>
      </c>
      <c r="E2" s="177" t="s">
        <v>20</v>
      </c>
      <c r="F2" s="178"/>
    </row>
    <row r="3" spans="1:13">
      <c r="A3" s="147" t="s">
        <v>48</v>
      </c>
      <c r="B3" s="175" t="str">
        <f ca="1">'0.模块業務报价單'!B3:C3</f>
        <v>DC180025_慈溪宏一配方显示权限变更修改方案</v>
      </c>
      <c r="C3" s="176"/>
      <c r="D3" s="63" t="s">
        <v>43</v>
      </c>
      <c r="E3" s="179" t="s">
        <v>0</v>
      </c>
      <c r="F3" s="180"/>
    </row>
    <row r="4" spans="1:13" ht="20.25" customHeight="1" thickBot="1">
      <c r="A4" s="148" t="s">
        <v>1</v>
      </c>
      <c r="B4" s="185" t="s">
        <v>2</v>
      </c>
      <c r="C4" s="186"/>
      <c r="D4" s="68" t="s">
        <v>3</v>
      </c>
      <c r="E4" s="64" t="s">
        <v>12</v>
      </c>
      <c r="F4" s="149" t="s">
        <v>11</v>
      </c>
    </row>
    <row r="5" spans="1:13" ht="20.25" customHeight="1" thickBot="1">
      <c r="A5" s="71" t="s">
        <v>4</v>
      </c>
      <c r="B5" s="172" t="s">
        <v>24</v>
      </c>
      <c r="C5" s="172"/>
      <c r="D5" s="59">
        <v>1</v>
      </c>
      <c r="E5" s="66">
        <f>F6+F7</f>
        <v>0</v>
      </c>
      <c r="F5" s="67">
        <f>E5*D5</f>
        <v>0</v>
      </c>
    </row>
    <row r="6" spans="1:13" ht="20.25" customHeight="1">
      <c r="A6" s="181"/>
      <c r="B6" s="69">
        <v>1.1000000000000001</v>
      </c>
      <c r="C6" s="70" t="s">
        <v>55</v>
      </c>
      <c r="D6" s="130">
        <v>1</v>
      </c>
      <c r="E6" s="131"/>
      <c r="F6" s="150">
        <v>0</v>
      </c>
    </row>
    <row r="7" spans="1:13" ht="20.25" customHeight="1" thickBot="1">
      <c r="A7" s="182"/>
      <c r="B7" s="7">
        <v>1.2</v>
      </c>
      <c r="C7" s="13" t="s">
        <v>26</v>
      </c>
      <c r="D7" s="7">
        <v>1</v>
      </c>
      <c r="E7" s="8">
        <v>0</v>
      </c>
      <c r="F7" s="151">
        <v>0</v>
      </c>
    </row>
    <row r="8" spans="1:13" ht="20.25" customHeight="1" thickBot="1">
      <c r="A8" s="71" t="s">
        <v>5</v>
      </c>
      <c r="B8" s="172" t="s">
        <v>34</v>
      </c>
      <c r="C8" s="188"/>
      <c r="D8" s="59">
        <v>1</v>
      </c>
      <c r="E8" s="137">
        <f>(F13+F9)</f>
        <v>800</v>
      </c>
      <c r="F8" s="67">
        <f>E8*D8</f>
        <v>800</v>
      </c>
      <c r="H8" s="171"/>
      <c r="I8" s="171"/>
      <c r="J8" s="171"/>
      <c r="K8" s="171"/>
      <c r="L8" s="171"/>
      <c r="M8" s="171"/>
    </row>
    <row r="9" spans="1:13">
      <c r="A9" s="182"/>
      <c r="B9" s="69">
        <v>2.1</v>
      </c>
      <c r="C9" s="73" t="s">
        <v>41</v>
      </c>
      <c r="D9" s="65">
        <v>0</v>
      </c>
      <c r="E9" s="74">
        <f>SUM(F10:F12)</f>
        <v>0</v>
      </c>
      <c r="F9" s="152">
        <f>E9*D9</f>
        <v>0</v>
      </c>
    </row>
    <row r="10" spans="1:13">
      <c r="A10" s="182"/>
      <c r="B10" s="162"/>
      <c r="C10" s="138" t="s">
        <v>75</v>
      </c>
      <c r="D10" s="7">
        <v>0</v>
      </c>
      <c r="E10" s="11">
        <v>100</v>
      </c>
      <c r="F10" s="153">
        <f t="shared" ref="F10:F16" si="0">E10*D10</f>
        <v>0</v>
      </c>
    </row>
    <row r="11" spans="1:13">
      <c r="A11" s="182"/>
      <c r="B11" s="162"/>
      <c r="C11" s="139" t="s">
        <v>65</v>
      </c>
      <c r="D11" s="7">
        <v>0</v>
      </c>
      <c r="E11" s="11">
        <v>100</v>
      </c>
      <c r="F11" s="153">
        <f t="shared" si="0"/>
        <v>0</v>
      </c>
    </row>
    <row r="12" spans="1:13">
      <c r="A12" s="182"/>
      <c r="B12" s="162"/>
      <c r="C12" s="9" t="s">
        <v>42</v>
      </c>
      <c r="D12" s="7">
        <v>0</v>
      </c>
      <c r="E12" s="11">
        <v>100</v>
      </c>
      <c r="F12" s="153">
        <f t="shared" si="0"/>
        <v>0</v>
      </c>
    </row>
    <row r="13" spans="1:13" ht="20.25" customHeight="1">
      <c r="A13" s="182"/>
      <c r="B13" s="7">
        <v>2.2000000000000002</v>
      </c>
      <c r="C13" s="143" t="s">
        <v>70</v>
      </c>
      <c r="D13" s="7">
        <v>1</v>
      </c>
      <c r="E13" s="11">
        <f>F14+F15</f>
        <v>800</v>
      </c>
      <c r="F13" s="154">
        <f t="shared" si="0"/>
        <v>800</v>
      </c>
    </row>
    <row r="14" spans="1:13" ht="20.25" customHeight="1">
      <c r="A14" s="182"/>
      <c r="B14" s="162"/>
      <c r="C14" s="144" t="s">
        <v>77</v>
      </c>
      <c r="D14" s="7">
        <v>8</v>
      </c>
      <c r="E14" s="11">
        <v>100</v>
      </c>
      <c r="F14" s="153">
        <f>E14*D14</f>
        <v>800</v>
      </c>
      <c r="H14" s="14"/>
      <c r="I14" s="14"/>
      <c r="J14" s="14"/>
      <c r="K14" s="14"/>
      <c r="L14" s="15"/>
    </row>
    <row r="15" spans="1:13" ht="20.25" customHeight="1" thickBot="1">
      <c r="A15" s="182"/>
      <c r="B15" s="187"/>
      <c r="C15" s="145"/>
      <c r="D15" s="63">
        <v>0</v>
      </c>
      <c r="E15" s="64">
        <v>100</v>
      </c>
      <c r="F15" s="149">
        <f>D15*E15</f>
        <v>0</v>
      </c>
      <c r="I15" s="12"/>
      <c r="J15" s="12"/>
      <c r="K15" s="5"/>
    </row>
    <row r="16" spans="1:13" ht="17.25" thickBot="1">
      <c r="A16" s="71" t="s">
        <v>6</v>
      </c>
      <c r="B16" s="172" t="s">
        <v>40</v>
      </c>
      <c r="C16" s="172"/>
      <c r="D16" s="59">
        <v>1</v>
      </c>
      <c r="E16" s="66">
        <f>SUM(F17:F19)</f>
        <v>1700</v>
      </c>
      <c r="F16" s="67">
        <f t="shared" si="0"/>
        <v>1700</v>
      </c>
    </row>
    <row r="17" spans="1:6">
      <c r="A17" s="182" t="s">
        <v>7</v>
      </c>
      <c r="B17" s="184"/>
      <c r="C17" s="70" t="s">
        <v>23</v>
      </c>
      <c r="D17" s="65">
        <v>3</v>
      </c>
      <c r="E17" s="75">
        <v>400</v>
      </c>
      <c r="F17" s="155">
        <f>D17*E17</f>
        <v>1200</v>
      </c>
    </row>
    <row r="18" spans="1:6">
      <c r="A18" s="183"/>
      <c r="B18" s="184"/>
      <c r="C18" s="61" t="s">
        <v>54</v>
      </c>
      <c r="D18" s="7">
        <v>1</v>
      </c>
      <c r="E18" s="8">
        <v>500</v>
      </c>
      <c r="F18" s="151">
        <f>D18*E18</f>
        <v>500</v>
      </c>
    </row>
    <row r="19" spans="1:6" ht="17.25" thickBot="1">
      <c r="A19" s="183"/>
      <c r="B19" s="184"/>
      <c r="C19" s="60" t="s">
        <v>25</v>
      </c>
      <c r="D19" s="63">
        <v>0</v>
      </c>
      <c r="E19" s="72">
        <v>500</v>
      </c>
      <c r="F19" s="156">
        <f>D19*E19</f>
        <v>0</v>
      </c>
    </row>
    <row r="20" spans="1:6" ht="17.25" thickBot="1">
      <c r="A20" s="58" t="s">
        <v>8</v>
      </c>
      <c r="B20" s="59"/>
      <c r="C20" s="76"/>
      <c r="D20" s="59" t="s">
        <v>7</v>
      </c>
      <c r="E20" s="122"/>
      <c r="F20" s="123">
        <f>F5+F8+F16</f>
        <v>2500</v>
      </c>
    </row>
    <row r="22" spans="1:6">
      <c r="C22" s="2" t="s">
        <v>9</v>
      </c>
      <c r="D22" s="1" t="s">
        <v>10</v>
      </c>
      <c r="F22" s="4"/>
    </row>
  </sheetData>
  <mergeCells count="16">
    <mergeCell ref="A9:A15"/>
    <mergeCell ref="A17:A19"/>
    <mergeCell ref="B17:B19"/>
    <mergeCell ref="B4:C4"/>
    <mergeCell ref="B10:B12"/>
    <mergeCell ref="B14:B15"/>
    <mergeCell ref="B8:C8"/>
    <mergeCell ref="B16:C16"/>
    <mergeCell ref="A1:F1"/>
    <mergeCell ref="H8:M8"/>
    <mergeCell ref="B5:C5"/>
    <mergeCell ref="B2:C2"/>
    <mergeCell ref="B3:C3"/>
    <mergeCell ref="E2:F2"/>
    <mergeCell ref="E3:F3"/>
    <mergeCell ref="A6:A7"/>
  </mergeCells>
  <phoneticPr fontId="2" type="noConversion"/>
  <pageMargins left="0.75" right="0.75" top="1" bottom="1" header="0.5" footer="0.5"/>
  <pageSetup paperSize="9" scale="95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7"/>
  <sheetViews>
    <sheetView topLeftCell="A15" workbookViewId="0">
      <selection activeCell="G29" sqref="G29"/>
    </sheetView>
  </sheetViews>
  <sheetFormatPr defaultRowHeight="16.5"/>
  <cols>
    <col min="2" max="2" width="11.875" style="2" bestFit="1" customWidth="1"/>
    <col min="3" max="3" width="35.5" style="1" customWidth="1"/>
    <col min="5" max="5" width="16.125" bestFit="1" customWidth="1"/>
  </cols>
  <sheetData>
    <row r="1" spans="1:6" ht="28.5" thickBot="1">
      <c r="A1" s="99" t="s">
        <v>49</v>
      </c>
      <c r="B1" s="196" t="str">
        <f ca="1">'0.模块業務报价單'!B3:C3</f>
        <v>DC180025_慈溪宏一配方显示权限变更修改方案</v>
      </c>
      <c r="C1" s="197"/>
      <c r="D1" s="1"/>
      <c r="E1" s="3"/>
      <c r="F1" s="3"/>
    </row>
    <row r="2" spans="1:6" ht="17.25" thickBot="1">
      <c r="A2" s="102">
        <v>1.2</v>
      </c>
      <c r="B2" s="198" t="s">
        <v>29</v>
      </c>
      <c r="C2" s="199"/>
      <c r="D2" s="200"/>
    </row>
    <row r="3" spans="1:6" ht="17.25" thickBot="1">
      <c r="A3" s="16"/>
      <c r="B3" s="29" t="s">
        <v>31</v>
      </c>
      <c r="C3" s="100"/>
      <c r="D3" s="101"/>
    </row>
    <row r="4" spans="1:6" ht="17.25" thickBot="1">
      <c r="A4" s="16"/>
      <c r="B4" s="30" t="s">
        <v>30</v>
      </c>
      <c r="C4" s="31" t="s">
        <v>17</v>
      </c>
      <c r="D4" s="32" t="s">
        <v>15</v>
      </c>
    </row>
    <row r="5" spans="1:6">
      <c r="A5" s="16"/>
      <c r="B5" s="33">
        <v>1</v>
      </c>
      <c r="C5" s="34" t="s">
        <v>28</v>
      </c>
      <c r="D5" s="35">
        <v>0</v>
      </c>
      <c r="E5" s="6"/>
    </row>
    <row r="6" spans="1:6">
      <c r="A6" s="16"/>
      <c r="B6" s="33">
        <v>2</v>
      </c>
      <c r="C6" s="34" t="s">
        <v>16</v>
      </c>
      <c r="D6" s="35">
        <v>0</v>
      </c>
      <c r="E6" s="6"/>
    </row>
    <row r="7" spans="1:6">
      <c r="A7" s="16"/>
      <c r="B7" s="33">
        <v>3</v>
      </c>
      <c r="C7" s="34" t="s">
        <v>27</v>
      </c>
      <c r="D7" s="35">
        <v>0</v>
      </c>
      <c r="E7" s="6"/>
    </row>
    <row r="8" spans="1:6">
      <c r="A8" s="16"/>
      <c r="B8" s="191" t="s">
        <v>32</v>
      </c>
      <c r="C8" s="192"/>
      <c r="D8" s="193"/>
      <c r="E8" s="6"/>
    </row>
    <row r="9" spans="1:6">
      <c r="A9" s="16"/>
      <c r="B9" s="33">
        <v>4</v>
      </c>
      <c r="C9" s="36" t="s">
        <v>56</v>
      </c>
      <c r="D9" s="37">
        <v>0</v>
      </c>
      <c r="E9" s="2"/>
    </row>
    <row r="10" spans="1:6" ht="17.25" thickBot="1">
      <c r="A10" s="16"/>
      <c r="B10" s="33">
        <v>5</v>
      </c>
      <c r="C10" s="36" t="s">
        <v>57</v>
      </c>
      <c r="D10" s="117">
        <v>0</v>
      </c>
      <c r="E10" s="6"/>
    </row>
    <row r="11" spans="1:6" ht="17.25" thickBot="1">
      <c r="A11" s="16"/>
      <c r="B11" s="38" t="s">
        <v>50</v>
      </c>
      <c r="C11" s="116"/>
      <c r="D11" s="118">
        <f>SUM(D5:D10)</f>
        <v>0</v>
      </c>
      <c r="E11" s="134" t="s">
        <v>62</v>
      </c>
      <c r="F11" s="3"/>
    </row>
    <row r="12" spans="1:6" ht="17.25" thickBot="1">
      <c r="A12" s="17"/>
      <c r="B12" s="27"/>
      <c r="C12" s="26"/>
      <c r="D12" s="28"/>
    </row>
    <row r="13" spans="1:6" ht="17.25" thickBot="1"/>
    <row r="14" spans="1:6" ht="17.25" thickBot="1">
      <c r="A14" s="57" t="s">
        <v>33</v>
      </c>
      <c r="B14" s="194" t="s">
        <v>38</v>
      </c>
      <c r="C14" s="194"/>
      <c r="D14" s="195"/>
    </row>
    <row r="15" spans="1:6" ht="17.25" thickBot="1">
      <c r="A15" s="18"/>
      <c r="B15" s="22" t="s">
        <v>13</v>
      </c>
      <c r="C15" s="23" t="s">
        <v>18</v>
      </c>
      <c r="D15" s="24" t="s">
        <v>14</v>
      </c>
    </row>
    <row r="16" spans="1:6">
      <c r="A16" s="18"/>
      <c r="B16" s="39" t="s">
        <v>60</v>
      </c>
      <c r="C16" s="40"/>
      <c r="D16" s="41"/>
    </row>
    <row r="17" spans="1:5">
      <c r="A17" s="18"/>
      <c r="B17" s="42">
        <v>1</v>
      </c>
      <c r="C17" s="43" t="s">
        <v>37</v>
      </c>
      <c r="D17" s="44">
        <v>0</v>
      </c>
    </row>
    <row r="18" spans="1:5">
      <c r="A18" s="18"/>
      <c r="B18" s="42">
        <v>2</v>
      </c>
      <c r="C18" s="43" t="s">
        <v>35</v>
      </c>
      <c r="D18" s="44">
        <v>0</v>
      </c>
    </row>
    <row r="19" spans="1:5">
      <c r="A19" s="18"/>
      <c r="B19" s="42">
        <v>3</v>
      </c>
      <c r="C19" s="43" t="s">
        <v>36</v>
      </c>
      <c r="D19" s="44">
        <v>0</v>
      </c>
    </row>
    <row r="20" spans="1:5">
      <c r="A20" s="18"/>
      <c r="B20" s="45">
        <v>4</v>
      </c>
      <c r="C20" s="43"/>
      <c r="D20" s="44"/>
      <c r="E20" s="2"/>
    </row>
    <row r="21" spans="1:5" ht="17.25" thickBot="1">
      <c r="A21" s="18"/>
      <c r="B21" s="45">
        <v>5</v>
      </c>
      <c r="C21" s="43"/>
      <c r="D21" s="120"/>
      <c r="E21" s="6"/>
    </row>
    <row r="22" spans="1:5" ht="17.25" thickBot="1">
      <c r="A22" s="18"/>
      <c r="B22" s="46" t="s">
        <v>53</v>
      </c>
      <c r="C22" s="119"/>
      <c r="D22" s="121">
        <f>SUM(D17:D21)</f>
        <v>0</v>
      </c>
      <c r="E22" s="134" t="s">
        <v>63</v>
      </c>
    </row>
    <row r="23" spans="1:5">
      <c r="A23" s="18"/>
      <c r="B23" s="47" t="s">
        <v>61</v>
      </c>
      <c r="C23" s="48"/>
      <c r="D23" s="49"/>
    </row>
    <row r="24" spans="1:5">
      <c r="A24" s="18"/>
      <c r="B24" s="50">
        <v>1</v>
      </c>
      <c r="C24" s="140" t="s">
        <v>78</v>
      </c>
      <c r="D24" s="141">
        <v>8</v>
      </c>
    </row>
    <row r="25" spans="1:5">
      <c r="A25" s="18"/>
      <c r="B25" s="50">
        <v>2</v>
      </c>
      <c r="C25" s="142"/>
      <c r="D25" s="141"/>
    </row>
    <row r="26" spans="1:5">
      <c r="A26" s="18"/>
      <c r="B26" s="50">
        <v>3</v>
      </c>
      <c r="C26" s="53"/>
      <c r="D26" s="52"/>
    </row>
    <row r="27" spans="1:5">
      <c r="A27" s="18"/>
      <c r="B27" s="50">
        <v>4</v>
      </c>
      <c r="C27" s="51"/>
      <c r="D27" s="52"/>
      <c r="E27" s="2"/>
    </row>
    <row r="28" spans="1:5" ht="18.75" customHeight="1">
      <c r="A28" s="18"/>
      <c r="B28" s="50">
        <v>5</v>
      </c>
      <c r="C28" s="51"/>
      <c r="D28" s="52"/>
      <c r="E28" s="6"/>
    </row>
    <row r="29" spans="1:5" ht="17.25" thickBot="1">
      <c r="A29" s="20"/>
      <c r="B29" s="54" t="s">
        <v>50</v>
      </c>
      <c r="C29" s="55"/>
      <c r="D29" s="56">
        <f>SUM(D24:D28)</f>
        <v>8</v>
      </c>
      <c r="E29" s="134" t="s">
        <v>64</v>
      </c>
    </row>
    <row r="30" spans="1:5">
      <c r="A30" s="103" t="s">
        <v>6</v>
      </c>
      <c r="B30" s="189" t="s">
        <v>40</v>
      </c>
      <c r="C30" s="190"/>
      <c r="D30" s="104"/>
    </row>
    <row r="31" spans="1:5">
      <c r="A31" s="108"/>
      <c r="B31" s="19" t="s">
        <v>13</v>
      </c>
      <c r="C31" s="19" t="s">
        <v>52</v>
      </c>
      <c r="D31" s="25" t="s">
        <v>66</v>
      </c>
    </row>
    <row r="32" spans="1:5">
      <c r="A32" s="106" t="s">
        <v>7</v>
      </c>
      <c r="B32" s="105">
        <v>1</v>
      </c>
      <c r="C32" s="73" t="s">
        <v>67</v>
      </c>
      <c r="D32" s="107">
        <v>0</v>
      </c>
    </row>
    <row r="33" spans="1:5">
      <c r="A33" s="108"/>
      <c r="B33" s="62">
        <v>2</v>
      </c>
      <c r="C33" s="13" t="s">
        <v>68</v>
      </c>
      <c r="D33" s="109">
        <v>0</v>
      </c>
    </row>
    <row r="34" spans="1:5">
      <c r="A34" s="108" t="s">
        <v>7</v>
      </c>
      <c r="B34" s="62">
        <v>3</v>
      </c>
      <c r="C34" s="60" t="s">
        <v>51</v>
      </c>
      <c r="D34" s="109">
        <v>0</v>
      </c>
      <c r="E34" s="6"/>
    </row>
    <row r="35" spans="1:5">
      <c r="A35" s="110"/>
      <c r="B35" s="21" t="s">
        <v>50</v>
      </c>
      <c r="C35" s="21"/>
      <c r="D35" s="111">
        <f>SUM(D32:D34)</f>
        <v>0</v>
      </c>
      <c r="E35" s="134" t="s">
        <v>69</v>
      </c>
    </row>
    <row r="36" spans="1:5" ht="17.25" thickBot="1">
      <c r="A36" s="112"/>
      <c r="B36" s="113" t="s">
        <v>39</v>
      </c>
      <c r="C36" s="114"/>
      <c r="D36" s="115">
        <f>D35+D29+D22</f>
        <v>8</v>
      </c>
    </row>
    <row r="37" spans="1:5">
      <c r="B37" s="2" t="s">
        <v>9</v>
      </c>
    </row>
  </sheetData>
  <mergeCells count="5">
    <mergeCell ref="B30:C30"/>
    <mergeCell ref="B8:D8"/>
    <mergeCell ref="B14:D14"/>
    <mergeCell ref="B1:C1"/>
    <mergeCell ref="B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0.模块業務报价單</vt:lpstr>
      <vt:lpstr>2.模块成本表</vt:lpstr>
      <vt:lpstr>4.人工時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PJ199_祁倍</dc:creator>
  <cp:lastModifiedBy>joe</cp:lastModifiedBy>
  <cp:lastPrinted>2018-10-27T03:58:02Z</cp:lastPrinted>
  <dcterms:created xsi:type="dcterms:W3CDTF">1997-01-14T01:50:29Z</dcterms:created>
  <dcterms:modified xsi:type="dcterms:W3CDTF">2018-10-30T22:52:19Z</dcterms:modified>
</cp:coreProperties>
</file>